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 Viti\Buxheti 2018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M11" i="1"/>
  <c r="N11" i="1"/>
  <c r="F7" i="1"/>
  <c r="F11" i="1" s="1"/>
  <c r="H9" i="1"/>
  <c r="O9" i="1" s="1"/>
  <c r="F9" i="1"/>
  <c r="H11" i="1" l="1"/>
  <c r="O7" i="1" l="1"/>
  <c r="O11" i="1" s="1"/>
</calcChain>
</file>

<file path=xl/sharedStrings.xml><?xml version="1.0" encoding="utf-8"?>
<sst xmlns="http://schemas.openxmlformats.org/spreadsheetml/2006/main" count="30" uniqueCount="26">
  <si>
    <t>Totali</t>
  </si>
  <si>
    <t>Gr</t>
  </si>
  <si>
    <t>Tit</t>
  </si>
  <si>
    <t>Emertimi i Institucionit Buxhetor / Programit</t>
  </si>
  <si>
    <t>Kap</t>
  </si>
  <si>
    <t>Emer Kapitulli</t>
  </si>
  <si>
    <t>Pagat</t>
  </si>
  <si>
    <t>Kontrib.e </t>
  </si>
  <si>
    <t>Sigurimeve Shoqerore</t>
  </si>
  <si>
    <t>Mallra dhe</t>
  </si>
  <si>
    <t>Sherbime</t>
  </si>
  <si>
    <t>Subveci-</t>
  </si>
  <si>
    <t>net</t>
  </si>
  <si>
    <t>Te Tjera</t>
  </si>
  <si>
    <t>Transfer.Korrente Brendshme</t>
  </si>
  <si>
    <t>Transfer.</t>
  </si>
  <si>
    <t>Korrente te Huaja</t>
  </si>
  <si>
    <t>Transferta per Buxhetet Familiare dhe Individet</t>
  </si>
  <si>
    <t>Shpenzime</t>
  </si>
  <si>
    <t>Kapitale te Patrupezuara</t>
  </si>
  <si>
    <t>Kapitale te Trupezuara</t>
  </si>
  <si>
    <t>Çelje nga buxheti</t>
  </si>
  <si>
    <t>Veprimtaria e rivlerësimit kalimtar të magjistratit</t>
  </si>
  <si>
    <t>Buxheti Fillestar</t>
  </si>
  <si>
    <t>Buxheti Perfundimtar</t>
  </si>
  <si>
    <t>Pakesimet me Akt-Normativ 1 + 2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</si>
</sst>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_(* #,##0_);_(* \(#,##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4"/>
      <color rgb="FF212121"/>
      <name val="Arial"/>
      <family val="2"/>
      <charset val="238"/>
    </font>
    <font>
      <b/>
      <sz val="14"/>
      <color rgb="FF21212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3" fontId="6" fillId="3" borderId="8" xfId="0" applyNumberFormat="1" applyFont="1" applyFill="1" applyBorder="1"/>
    <xf numFmtId="3" fontId="5" fillId="3" borderId="9" xfId="0" applyNumberFormat="1" applyFont="1" applyFill="1" applyBorder="1" applyAlignment="1">
      <alignment horizontal="center"/>
    </xf>
    <xf numFmtId="3" fontId="5" fillId="3" borderId="7" xfId="0" applyNumberFormat="1" applyFont="1" applyFill="1" applyBorder="1"/>
    <xf numFmtId="165" fontId="5" fillId="3" borderId="7" xfId="0" applyNumberFormat="1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5" fillId="4" borderId="12" xfId="0" applyNumberFormat="1" applyFont="1" applyFill="1" applyBorder="1"/>
    <xf numFmtId="3" fontId="5" fillId="3" borderId="12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/>
    <xf numFmtId="3" fontId="6" fillId="5" borderId="11" xfId="0" applyNumberFormat="1" applyFont="1" applyFill="1" applyBorder="1"/>
    <xf numFmtId="165" fontId="6" fillId="5" borderId="11" xfId="0" applyNumberFormat="1" applyFont="1" applyFill="1" applyBorder="1"/>
    <xf numFmtId="3" fontId="6" fillId="5" borderId="12" xfId="0" applyNumberFormat="1" applyFont="1" applyFill="1" applyBorder="1"/>
    <xf numFmtId="0" fontId="1" fillId="5" borderId="0" xfId="0" applyFont="1" applyFill="1"/>
    <xf numFmtId="3" fontId="5" fillId="5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"/>
  <sheetViews>
    <sheetView tabSelected="1" workbookViewId="0">
      <selection activeCell="G20" sqref="G20"/>
    </sheetView>
  </sheetViews>
  <sheetFormatPr defaultRowHeight="18.75" x14ac:dyDescent="0.3"/>
  <cols>
    <col min="1" max="1" width="4.42578125" style="1" bestFit="1" customWidth="1"/>
    <col min="2" max="2" width="9.140625" style="1" bestFit="1" customWidth="1"/>
    <col min="3" max="3" width="66" style="1" bestFit="1" customWidth="1"/>
    <col min="4" max="4" width="4.42578125" style="1" bestFit="1" customWidth="1"/>
    <col min="5" max="5" width="22.42578125" style="1" bestFit="1" customWidth="1"/>
    <col min="6" max="6" width="12.42578125" style="1" bestFit="1" customWidth="1"/>
    <col min="7" max="8" width="10.7109375" style="1" bestFit="1" customWidth="1"/>
    <col min="9" max="13" width="9.28515625" style="1" bestFit="1" customWidth="1"/>
    <col min="14" max="14" width="11" style="1" bestFit="1" customWidth="1"/>
    <col min="15" max="15" width="12.42578125" style="1" bestFit="1" customWidth="1"/>
    <col min="16" max="16" width="4.42578125" style="1" customWidth="1"/>
    <col min="17" max="17" width="42.5703125" style="1" bestFit="1" customWidth="1"/>
    <col min="18" max="16384" width="9.140625" style="1"/>
  </cols>
  <sheetData>
    <row r="2" spans="1:17" ht="19.5" thickBot="1" x14ac:dyDescent="0.35"/>
    <row r="3" spans="1:17" x14ac:dyDescent="0.3">
      <c r="A3" s="23"/>
      <c r="B3" s="25"/>
      <c r="C3" s="25"/>
      <c r="D3" s="25"/>
      <c r="E3" s="2"/>
      <c r="F3" s="25">
        <v>600</v>
      </c>
      <c r="G3" s="3">
        <v>601</v>
      </c>
      <c r="H3" s="3">
        <v>602</v>
      </c>
      <c r="I3" s="3">
        <v>603</v>
      </c>
      <c r="J3" s="3">
        <v>604</v>
      </c>
      <c r="K3" s="3">
        <v>605</v>
      </c>
      <c r="L3" s="3">
        <v>606</v>
      </c>
      <c r="M3" s="3">
        <v>230</v>
      </c>
      <c r="N3" s="3">
        <v>231</v>
      </c>
      <c r="O3" s="3" t="s">
        <v>0</v>
      </c>
    </row>
    <row r="4" spans="1:17" ht="19.5" thickBot="1" x14ac:dyDescent="0.35">
      <c r="A4" s="24"/>
      <c r="B4" s="26"/>
      <c r="C4" s="26"/>
      <c r="D4" s="26"/>
      <c r="E4" s="4"/>
      <c r="F4" s="26"/>
      <c r="G4" s="5"/>
      <c r="H4" s="5"/>
      <c r="I4" s="5"/>
      <c r="J4" s="5"/>
      <c r="K4" s="5"/>
      <c r="L4" s="5"/>
      <c r="M4" s="5"/>
      <c r="N4" s="5"/>
      <c r="O4" s="5"/>
    </row>
    <row r="5" spans="1:17" ht="42" customHeight="1" x14ac:dyDescent="0.3">
      <c r="A5" s="29" t="s">
        <v>1</v>
      </c>
      <c r="B5" s="31" t="s">
        <v>2</v>
      </c>
      <c r="C5" s="31" t="s">
        <v>3</v>
      </c>
      <c r="D5" s="29" t="s">
        <v>4</v>
      </c>
      <c r="E5" s="29" t="s">
        <v>5</v>
      </c>
      <c r="F5" s="29" t="s">
        <v>6</v>
      </c>
      <c r="G5" s="6" t="s">
        <v>7</v>
      </c>
      <c r="H5" s="6" t="s">
        <v>9</v>
      </c>
      <c r="I5" s="6" t="s">
        <v>11</v>
      </c>
      <c r="J5" s="6" t="s">
        <v>13</v>
      </c>
      <c r="K5" s="6" t="s">
        <v>15</v>
      </c>
      <c r="L5" s="31" t="s">
        <v>17</v>
      </c>
      <c r="M5" s="6" t="s">
        <v>18</v>
      </c>
      <c r="N5" s="6" t="s">
        <v>18</v>
      </c>
      <c r="O5" s="27" t="s">
        <v>0</v>
      </c>
    </row>
    <row r="6" spans="1:17" ht="90.75" thickBot="1" x14ac:dyDescent="0.35">
      <c r="A6" s="30"/>
      <c r="B6" s="32"/>
      <c r="C6" s="32"/>
      <c r="D6" s="30"/>
      <c r="E6" s="30"/>
      <c r="F6" s="30"/>
      <c r="G6" s="7" t="s">
        <v>8</v>
      </c>
      <c r="H6" s="7" t="s">
        <v>10</v>
      </c>
      <c r="I6" s="7" t="s">
        <v>12</v>
      </c>
      <c r="J6" s="7" t="s">
        <v>14</v>
      </c>
      <c r="K6" s="7" t="s">
        <v>16</v>
      </c>
      <c r="L6" s="32"/>
      <c r="M6" s="7" t="s">
        <v>19</v>
      </c>
      <c r="N6" s="7" t="s">
        <v>20</v>
      </c>
      <c r="O6" s="28"/>
    </row>
    <row r="7" spans="1:17" ht="19.5" thickBot="1" x14ac:dyDescent="0.35">
      <c r="A7" s="15">
        <v>63</v>
      </c>
      <c r="B7" s="16">
        <v>3330</v>
      </c>
      <c r="C7" s="17" t="s">
        <v>22</v>
      </c>
      <c r="D7" s="16">
        <v>1</v>
      </c>
      <c r="E7" s="18" t="s">
        <v>21</v>
      </c>
      <c r="F7" s="19">
        <f>141300</f>
        <v>141300</v>
      </c>
      <c r="G7" s="19">
        <v>10900</v>
      </c>
      <c r="H7" s="19">
        <v>32000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15000</v>
      </c>
      <c r="O7" s="20">
        <f>SUM(F7:N7)</f>
        <v>199200</v>
      </c>
      <c r="Q7" s="21" t="s">
        <v>23</v>
      </c>
    </row>
    <row r="8" spans="1:17" ht="19.5" thickBot="1" x14ac:dyDescent="0.35"/>
    <row r="9" spans="1:17" ht="19.5" thickBot="1" x14ac:dyDescent="0.35">
      <c r="A9" s="9">
        <v>63</v>
      </c>
      <c r="B9" s="10">
        <v>3330</v>
      </c>
      <c r="C9" s="11" t="s">
        <v>22</v>
      </c>
      <c r="D9" s="12">
        <v>1</v>
      </c>
      <c r="E9" s="8" t="s">
        <v>21</v>
      </c>
      <c r="F9" s="13">
        <f>134300-13000</f>
        <v>121300</v>
      </c>
      <c r="G9" s="13">
        <v>10900</v>
      </c>
      <c r="H9" s="13">
        <f>32000-15000</f>
        <v>17000</v>
      </c>
      <c r="I9" s="13">
        <v>0</v>
      </c>
      <c r="J9" s="13">
        <v>0</v>
      </c>
      <c r="K9" s="13">
        <v>0</v>
      </c>
      <c r="L9" s="13">
        <v>0</v>
      </c>
      <c r="M9" s="14"/>
      <c r="N9" s="14">
        <v>8000</v>
      </c>
      <c r="O9" s="13">
        <f t="shared" ref="O9" si="0">SUM(F9:N9)</f>
        <v>157200</v>
      </c>
      <c r="Q9" s="22" t="s">
        <v>24</v>
      </c>
    </row>
    <row r="10" spans="1:17" ht="19.5" thickBot="1" x14ac:dyDescent="0.35"/>
    <row r="11" spans="1:17" ht="19.5" thickBot="1" x14ac:dyDescent="0.35">
      <c r="F11" s="33">
        <f t="shared" ref="F11:O11" si="1">F7-F9</f>
        <v>20000</v>
      </c>
      <c r="G11" s="34">
        <f t="shared" si="1"/>
        <v>0</v>
      </c>
      <c r="H11" s="34">
        <f t="shared" si="1"/>
        <v>15000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5">
        <f t="shared" si="1"/>
        <v>0</v>
      </c>
      <c r="N11" s="35">
        <f t="shared" si="1"/>
        <v>7000</v>
      </c>
      <c r="O11" s="36">
        <f t="shared" si="1"/>
        <v>42000</v>
      </c>
      <c r="P11" s="37"/>
      <c r="Q11" s="38" t="s">
        <v>25</v>
      </c>
    </row>
  </sheetData>
  <mergeCells count="13">
    <mergeCell ref="O5:O6"/>
    <mergeCell ref="A5:A6"/>
    <mergeCell ref="B5:B6"/>
    <mergeCell ref="C5:C6"/>
    <mergeCell ref="D5:D6"/>
    <mergeCell ref="E5:E6"/>
    <mergeCell ref="F5:F6"/>
    <mergeCell ref="L5:L6"/>
    <mergeCell ref="A3:A4"/>
    <mergeCell ref="B3:B4"/>
    <mergeCell ref="C3:C4"/>
    <mergeCell ref="D3:D4"/>
    <mergeCell ref="F3:F4"/>
  </mergeCells>
  <pageMargins left="0.11811023622047245" right="0.11811023622047245" top="0.15748031496062992" bottom="0.15748031496062992" header="0.19685039370078741" footer="0.11811023622047245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2018-12-21T11:02:23Z</cp:lastPrinted>
  <dcterms:created xsi:type="dcterms:W3CDTF">2017-12-27T09:56:56Z</dcterms:created>
  <dcterms:modified xsi:type="dcterms:W3CDTF">2018-12-21T11:02:28Z</dcterms:modified>
</cp:coreProperties>
</file>