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gjister i realizimeve 2017-2024\"/>
    </mc:Choice>
  </mc:AlternateContent>
  <bookViews>
    <workbookView xWindow="0" yWindow="0" windowWidth="23040" windowHeight="8904"/>
  </bookViews>
  <sheets>
    <sheet name="WF_ProcurementPlanExecution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D19" i="2" l="1"/>
  <c r="D15" i="2"/>
  <c r="G16" i="2"/>
</calcChain>
</file>

<file path=xl/comments1.xml><?xml version="1.0" encoding="utf-8"?>
<comments xmlns="http://schemas.openxmlformats.org/spreadsheetml/2006/main">
  <authors>
    <author>Windows User</author>
  </authors>
  <commentList>
    <comment ref="L19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Në regjistrin e realizimit është pasqyruar vlera e vetëm një fature.
Për të gjithë vitin 2023 vlera e këtij objekti prokurimi është 36000 lekë pa TVSH.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238"/>
          </rPr>
          <t>Në regjistrin e realizimit është pasqyruar vlera e vetëm një fature prej 50000 lekë pa TVSH,
Për të gjithë vitin 2023 vlera e këtij objekti prokurimi është 100000 lekë pa TVSH,e cila u vendos në mënyrë manuale në regjister të realizimit referuar faturave të ardhura gjatë këtij viti.</t>
        </r>
      </text>
    </comment>
  </commentList>
</comments>
</file>

<file path=xl/sharedStrings.xml><?xml version="1.0" encoding="utf-8"?>
<sst xmlns="http://schemas.openxmlformats.org/spreadsheetml/2006/main" count="222" uniqueCount="145">
  <si>
    <t>Regjistri i realizimeve të prokurimit publik</t>
  </si>
  <si>
    <t>Për vitin:</t>
  </si>
  <si>
    <t>2023</t>
  </si>
  <si>
    <t>Autoriteti Kontraktor:</t>
  </si>
  <si>
    <t>Komisioni i Pavarur i Kualifikimit</t>
  </si>
  <si>
    <t>Nr.</t>
  </si>
  <si>
    <t>Objekti i Prokurimit</t>
  </si>
  <si>
    <t>Kodet CPV</t>
  </si>
  <si>
    <t>Fondi Limit</t>
  </si>
  <si>
    <t>LLoji i Procedures se Prokurimit</t>
  </si>
  <si>
    <t>Vlera e kontratës</t>
  </si>
  <si>
    <t>Data e zhvillimit te procedures se prokurimit</t>
  </si>
  <si>
    <t>Operatori Ekonomik i shpallur fitues</t>
  </si>
  <si>
    <t>NIPT i Operatorit Ekonomik</t>
  </si>
  <si>
    <r>
      <rPr>
        <b/>
        <sz val="10"/>
        <color rgb="FFFFFFFF"/>
        <rFont val="Arial"/>
      </rPr>
      <t xml:space="preserve">Data e Publikimit
</t>
    </r>
  </si>
  <si>
    <t>Data e lidhjes se kontrates</t>
  </si>
  <si>
    <t>Data e perfundimit  kontrates</t>
  </si>
  <si>
    <r>
      <rPr>
        <b/>
        <sz val="10"/>
        <color rgb="FFFFFFFF"/>
        <rFont val="Arial"/>
      </rPr>
      <t xml:space="preserve">Modifikuar
</t>
    </r>
  </si>
  <si>
    <t>Aktivizim paisie Firewall</t>
  </si>
  <si>
    <t xml:space="preserve"> Rrjeti ethernet</t>
  </si>
  <si>
    <t/>
  </si>
  <si>
    <t xml:space="preserve">Erjon Haska </t>
  </si>
  <si>
    <t>M02123033S</t>
  </si>
  <si>
    <t>10/01/2024 11:44 AM</t>
  </si>
  <si>
    <t>JO</t>
  </si>
  <si>
    <t>Blerje karburanti</t>
  </si>
  <si>
    <t xml:space="preserve"> Karburant diesel</t>
  </si>
  <si>
    <t xml:space="preserve">E-S-P &amp; OIL </t>
  </si>
  <si>
    <t>L83106404A</t>
  </si>
  <si>
    <t>10/01/2024 11:32 AM</t>
  </si>
  <si>
    <t>Blerje karta aksesi</t>
  </si>
  <si>
    <t xml:space="preserve"> Karta hyrjeje</t>
  </si>
  <si>
    <t xml:space="preserve">ELVIS HAJDERAJ  </t>
  </si>
  <si>
    <t>K31417035M</t>
  </si>
  <si>
    <t>10/01/2024 11:36 AM</t>
  </si>
  <si>
    <t>Blerje kufje per degjimin, perkthimin e seancave degjimore dhe zbardhjen e tyre</t>
  </si>
  <si>
    <t xml:space="preserve"> Kufje</t>
  </si>
  <si>
    <t xml:space="preserve">"FIANDKRIST" SH.P.K </t>
  </si>
  <si>
    <t>L66318802I</t>
  </si>
  <si>
    <t>10/01/2024 11:17 AM</t>
  </si>
  <si>
    <t>Blerje liçenca programesh kompjuterike</t>
  </si>
  <si>
    <t xml:space="preserve"> Programim te programeve kompjuterike dhe konsulence</t>
  </si>
  <si>
    <t>10/01/2024 11:09 AM</t>
  </si>
  <si>
    <t>PO</t>
  </si>
  <si>
    <t>Blerje materiale elektrike</t>
  </si>
  <si>
    <t xml:space="preserve"> Priza dhe spina, Kabllo zgjatimi, Kabllo rrjeti</t>
  </si>
  <si>
    <t>10/01/2024 11:28 AM</t>
  </si>
  <si>
    <t>Blerje pjesë për pompën furnizuese me ujë</t>
  </si>
  <si>
    <t xml:space="preserve"> Pompa uji</t>
  </si>
  <si>
    <t xml:space="preserve">SAIMIRI - F  </t>
  </si>
  <si>
    <t>K02226001U</t>
  </si>
  <si>
    <t>16/02/2023 04:30 PM</t>
  </si>
  <si>
    <t>Blerje ujë të pijshëm për Komisionin</t>
  </si>
  <si>
    <t xml:space="preserve"> Ujë i pijshëm</t>
  </si>
  <si>
    <t>Small Value</t>
  </si>
  <si>
    <t>23/02/2023 04:30 PM</t>
  </si>
  <si>
    <t xml:space="preserve">Qafshtama  </t>
  </si>
  <si>
    <t>K63910203U</t>
  </si>
  <si>
    <t>11/01/2023 04:41 PM</t>
  </si>
  <si>
    <t>Blerje vegla pune të ndryshme</t>
  </si>
  <si>
    <t xml:space="preserve"> Pinca, Kaçavida, Pjesë shpuese, pjesë kaçavidë dhe aksesorë të tjerë</t>
  </si>
  <si>
    <t xml:space="preserve">KEAD  </t>
  </si>
  <si>
    <t>J71602006C</t>
  </si>
  <si>
    <t>10/01/2024 11:57 AM</t>
  </si>
  <si>
    <t>Furnizime dhe materiale të tjera zyre dhe të përgjithshme</t>
  </si>
  <si>
    <t xml:space="preserve"> Bojra</t>
  </si>
  <si>
    <t>18/01/2023 03:00 PM</t>
  </si>
  <si>
    <t xml:space="preserve">IT Gjergji Kompjuter </t>
  </si>
  <si>
    <t>K81503063B</t>
  </si>
  <si>
    <t>Kancelari</t>
  </si>
  <si>
    <t xml:space="preserve"> Bllok shënimesh, Stilolapsa, Lapsa, Letër fotokopjuese</t>
  </si>
  <si>
    <t>27/01/2023 10:00 AM</t>
  </si>
  <si>
    <t xml:space="preserve">MARKETING &amp; DISTRIBUTION  </t>
  </si>
  <si>
    <t>J72124001N</t>
  </si>
  <si>
    <t>11/01/2023 04:42 PM</t>
  </si>
  <si>
    <t>Larje/shërbim pastrimi i automjetit</t>
  </si>
  <si>
    <t xml:space="preserve"> Automjete</t>
  </si>
  <si>
    <t xml:space="preserve">VEBA 45 </t>
  </si>
  <si>
    <t>L52129015I</t>
  </si>
  <si>
    <t>10/01/2024 11:51 AM</t>
  </si>
  <si>
    <t>Materiale për funksionimin e pajisjeve të zyrë</t>
  </si>
  <si>
    <t xml:space="preserve"> Pjesë dhe aksesorë të aparaturave fotokopjuese</t>
  </si>
  <si>
    <t>11/10/2023 03:30 PM</t>
  </si>
  <si>
    <t xml:space="preserve">InfoSoft Office  </t>
  </si>
  <si>
    <t>J62426002Q</t>
  </si>
  <si>
    <t>21/11/2023 10:00 AM</t>
  </si>
  <si>
    <t xml:space="preserve">Elvis Hajdëraj </t>
  </si>
  <si>
    <t>L52208070A</t>
  </si>
  <si>
    <t>Materiale për pastrim, dezinfektim ,ngrohje dhe ndriçim</t>
  </si>
  <si>
    <t xml:space="preserve"> Dizinfektues, Pastrues duarsh, Letër higjienike</t>
  </si>
  <si>
    <t>30/01/2023 02:00 PM</t>
  </si>
  <si>
    <t xml:space="preserve">Malvina Visoka </t>
  </si>
  <si>
    <t>L61608005C</t>
  </si>
  <si>
    <t>Mirëmbajtje moduli për kontrollin e hyrje-daljeve  (lëvizjeve të personelit)</t>
  </si>
  <si>
    <t xml:space="preserve"> Sistemit të mbikqyrjes</t>
  </si>
  <si>
    <t>10/01/2024 11:26 AM</t>
  </si>
  <si>
    <t>Shërbim mirëmbajtje e faqes së web-it</t>
  </si>
  <si>
    <t xml:space="preserve"> Mirëmbajtja e softwareve të teknologjisë së informacionit</t>
  </si>
  <si>
    <t xml:space="preserve">SOFT &amp; SOLUTION </t>
  </si>
  <si>
    <t>L11328009F</t>
  </si>
  <si>
    <t>10/01/2024 11:40 AM</t>
  </si>
  <si>
    <t>Sherbim mirëmbajtje MKZ-je</t>
  </si>
  <si>
    <t xml:space="preserve"> Pajisje zjarrfikëse, shpëtimi dhe sigurie</t>
  </si>
  <si>
    <t xml:space="preserve">VICTORIA - AL </t>
  </si>
  <si>
    <t>K81531041T</t>
  </si>
  <si>
    <t>13/02/2023 11:00 AM</t>
  </si>
  <si>
    <t>Shërbim mirëmbajtje serveri</t>
  </si>
  <si>
    <t xml:space="preserve"> Servera</t>
  </si>
  <si>
    <t>10/01/2024 11:45 AM</t>
  </si>
  <si>
    <t>Shërbim pastrimi për sistemin e kondicionimit</t>
  </si>
  <si>
    <t xml:space="preserve"> Ngrohësa ajri</t>
  </si>
  <si>
    <t>23/11/2023 11:30 AM</t>
  </si>
  <si>
    <t xml:space="preserve">KLIMA TEKNIKA TB2  </t>
  </si>
  <si>
    <t>K49322506W</t>
  </si>
  <si>
    <t>Shërbime të printimit dhe publikimit</t>
  </si>
  <si>
    <t xml:space="preserve"> Kartolina</t>
  </si>
  <si>
    <t>SOS Fshatrat e Femijeve Shqiperi</t>
  </si>
  <si>
    <t>J62021005D</t>
  </si>
  <si>
    <t>10/01/2024 11:38 AM</t>
  </si>
  <si>
    <t>Shpenzime për mirëmbajtjen paisjeve elektronike</t>
  </si>
  <si>
    <t xml:space="preserve"> Mirëmbajtje dhe riparim i makinerive në zyra</t>
  </si>
  <si>
    <t>11/04/2023 11:00 AM</t>
  </si>
  <si>
    <t>Shpenzime për prodhim dokumentacioni specifik</t>
  </si>
  <si>
    <t xml:space="preserve"> Dosje</t>
  </si>
  <si>
    <t xml:space="preserve">I N T E R G R A F I K A  </t>
  </si>
  <si>
    <t>K51901008V</t>
  </si>
  <si>
    <t>10/01/2024 11:12 AM</t>
  </si>
  <si>
    <t>Shpenzime udhetim jashte shtetit</t>
  </si>
  <si>
    <t xml:space="preserve"> Bileta</t>
  </si>
  <si>
    <t>Purchase Tickets</t>
  </si>
  <si>
    <t>27/10/2023 03:30 PM</t>
  </si>
  <si>
    <t xml:space="preserve">JONA TRAVEL &amp;  TOURS  </t>
  </si>
  <si>
    <t>K31624163S</t>
  </si>
  <si>
    <t>16/01/2023 08:39 AM</t>
  </si>
  <si>
    <t>Shpenzimet e siguracionit të mjeteve të transportit</t>
  </si>
  <si>
    <t xml:space="preserve"> Shërbime të sigurimit</t>
  </si>
  <si>
    <t xml:space="preserve">INSIG SH.A </t>
  </si>
  <si>
    <t>L71325019D</t>
  </si>
  <si>
    <t>10/01/2024 11:49 AM</t>
  </si>
  <si>
    <t>Vaj dhe filtra për makinën</t>
  </si>
  <si>
    <t xml:space="preserve"> Vajguri lëndë djegëse të tipit jet</t>
  </si>
  <si>
    <t xml:space="preserve">HYUNDAI AUTO ALBANIA  </t>
  </si>
  <si>
    <t>K62420006T</t>
  </si>
  <si>
    <t>10/01/2024 11:24 AM</t>
  </si>
  <si>
    <t>349000/1,2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</si>
</sst>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L_e_k_ë_-;\-* #,##0\ _L_e_k_ë_-;_-* &quot;-&quot;\ _L_e_k_ë_-;_-@_-"/>
    <numFmt numFmtId="164" formatCode="[$-10409]0.00;\(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b/>
      <sz val="10"/>
      <color rgb="FF000000"/>
      <name val="Arial"/>
    </font>
    <font>
      <u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23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41" fontId="1" fillId="0" borderId="0" xfId="1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showGridLines="0" tabSelected="1" topLeftCell="H13" workbookViewId="0">
      <selection activeCell="M28" sqref="M28"/>
    </sheetView>
  </sheetViews>
  <sheetFormatPr defaultRowHeight="14.4" x14ac:dyDescent="0.3"/>
  <cols>
    <col min="1" max="1" width="2.5546875" customWidth="1"/>
    <col min="2" max="2" width="8.5546875" customWidth="1"/>
    <col min="3" max="3" width="10.77734375" customWidth="1"/>
    <col min="4" max="4" width="0.5546875" customWidth="1"/>
    <col min="5" max="5" width="18.21875" customWidth="1"/>
    <col min="6" max="6" width="8.21875" customWidth="1"/>
    <col min="7" max="7" width="41.77734375" customWidth="1"/>
    <col min="8" max="8" width="3.88671875" customWidth="1"/>
    <col min="9" max="9" width="5.77734375" customWidth="1"/>
    <col min="10" max="10" width="7.6640625" customWidth="1"/>
    <col min="11" max="11" width="32.33203125" customWidth="1"/>
    <col min="12" max="12" width="19" customWidth="1"/>
    <col min="13" max="13" width="23.88671875" customWidth="1"/>
    <col min="14" max="14" width="37.5546875" customWidth="1"/>
    <col min="15" max="15" width="13.6640625" customWidth="1"/>
    <col min="16" max="16" width="21.109375" customWidth="1"/>
    <col min="17" max="17" width="21" customWidth="1"/>
    <col min="18" max="18" width="22.88671875" customWidth="1"/>
    <col min="19" max="19" width="13.6640625" customWidth="1"/>
    <col min="20" max="20" width="0" hidden="1" customWidth="1"/>
    <col min="21" max="21" width="10.5546875" customWidth="1"/>
  </cols>
  <sheetData>
    <row r="1" spans="1:19" ht="28.8" customHeight="1" x14ac:dyDescent="0.3">
      <c r="A1" s="8" t="s">
        <v>0</v>
      </c>
      <c r="B1" s="9"/>
      <c r="C1" s="9"/>
      <c r="D1" s="9"/>
      <c r="E1" s="9"/>
      <c r="F1" s="9"/>
      <c r="G1" s="9"/>
      <c r="H1" s="9"/>
    </row>
    <row r="2" spans="1:19" ht="4.95" customHeight="1" x14ac:dyDescent="0.3"/>
    <row r="3" spans="1:19" x14ac:dyDescent="0.3">
      <c r="A3" s="10" t="s">
        <v>1</v>
      </c>
      <c r="B3" s="9"/>
      <c r="C3" s="9"/>
      <c r="E3" s="1" t="s">
        <v>2</v>
      </c>
    </row>
    <row r="4" spans="1:19" ht="2.1" customHeight="1" x14ac:dyDescent="0.3"/>
    <row r="5" spans="1:19" ht="18" customHeight="1" x14ac:dyDescent="0.3">
      <c r="A5" s="10" t="s">
        <v>3</v>
      </c>
      <c r="B5" s="9"/>
      <c r="C5" s="9"/>
      <c r="E5" s="11" t="s">
        <v>4</v>
      </c>
      <c r="F5" s="9"/>
      <c r="G5" s="9"/>
      <c r="H5" s="9"/>
      <c r="I5" s="9"/>
    </row>
    <row r="6" spans="1:19" ht="9" customHeight="1" x14ac:dyDescent="0.3"/>
    <row r="7" spans="1:19" ht="39.6" x14ac:dyDescent="0.3">
      <c r="B7" s="2" t="s">
        <v>5</v>
      </c>
      <c r="C7" s="12" t="s">
        <v>6</v>
      </c>
      <c r="D7" s="13"/>
      <c r="E7" s="13"/>
      <c r="F7" s="14"/>
      <c r="G7" s="2" t="s">
        <v>7</v>
      </c>
      <c r="H7" s="12" t="s">
        <v>8</v>
      </c>
      <c r="I7" s="13"/>
      <c r="J7" s="14"/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</row>
    <row r="8" spans="1:19" x14ac:dyDescent="0.3">
      <c r="B8" s="3">
        <v>1</v>
      </c>
      <c r="C8" s="15" t="s">
        <v>18</v>
      </c>
      <c r="D8" s="13"/>
      <c r="E8" s="13"/>
      <c r="F8" s="14"/>
      <c r="G8" s="4" t="s">
        <v>19</v>
      </c>
      <c r="H8" s="16">
        <v>100000</v>
      </c>
      <c r="I8" s="13"/>
      <c r="J8" s="14"/>
      <c r="K8" s="4" t="s">
        <v>20</v>
      </c>
      <c r="L8" s="5">
        <v>99000</v>
      </c>
      <c r="M8" s="6" t="s">
        <v>20</v>
      </c>
      <c r="N8" s="6" t="s">
        <v>21</v>
      </c>
      <c r="O8" s="6" t="s">
        <v>22</v>
      </c>
      <c r="P8" s="6" t="s">
        <v>23</v>
      </c>
      <c r="Q8" s="6"/>
      <c r="R8" s="6"/>
      <c r="S8" s="6" t="s">
        <v>24</v>
      </c>
    </row>
    <row r="9" spans="1:19" x14ac:dyDescent="0.3">
      <c r="B9" s="3">
        <v>2</v>
      </c>
      <c r="C9" s="15" t="s">
        <v>25</v>
      </c>
      <c r="D9" s="13"/>
      <c r="E9" s="13"/>
      <c r="F9" s="14"/>
      <c r="G9" s="4" t="s">
        <v>26</v>
      </c>
      <c r="H9" s="16">
        <v>100000</v>
      </c>
      <c r="I9" s="13"/>
      <c r="J9" s="14"/>
      <c r="K9" s="4" t="s">
        <v>20</v>
      </c>
      <c r="L9" s="5">
        <v>100000</v>
      </c>
      <c r="M9" s="6" t="s">
        <v>20</v>
      </c>
      <c r="N9" s="6" t="s">
        <v>27</v>
      </c>
      <c r="O9" s="6" t="s">
        <v>28</v>
      </c>
      <c r="P9" s="6" t="s">
        <v>29</v>
      </c>
      <c r="Q9" s="6"/>
      <c r="R9" s="6"/>
      <c r="S9" s="6" t="s">
        <v>24</v>
      </c>
    </row>
    <row r="10" spans="1:19" x14ac:dyDescent="0.3">
      <c r="B10" s="3">
        <v>3</v>
      </c>
      <c r="C10" s="15" t="s">
        <v>30</v>
      </c>
      <c r="D10" s="13"/>
      <c r="E10" s="13"/>
      <c r="F10" s="14"/>
      <c r="G10" s="4" t="s">
        <v>31</v>
      </c>
      <c r="H10" s="16">
        <v>100000</v>
      </c>
      <c r="I10" s="13"/>
      <c r="J10" s="14"/>
      <c r="K10" s="4" t="s">
        <v>20</v>
      </c>
      <c r="L10" s="5">
        <v>100000</v>
      </c>
      <c r="M10" s="6" t="s">
        <v>20</v>
      </c>
      <c r="N10" s="6" t="s">
        <v>32</v>
      </c>
      <c r="O10" s="6" t="s">
        <v>33</v>
      </c>
      <c r="P10" s="6" t="s">
        <v>34</v>
      </c>
      <c r="Q10" s="6"/>
      <c r="R10" s="6"/>
      <c r="S10" s="6" t="s">
        <v>24</v>
      </c>
    </row>
    <row r="11" spans="1:19" x14ac:dyDescent="0.3">
      <c r="B11" s="3">
        <v>4</v>
      </c>
      <c r="C11" s="15" t="s">
        <v>35</v>
      </c>
      <c r="D11" s="13"/>
      <c r="E11" s="13"/>
      <c r="F11" s="14"/>
      <c r="G11" s="4" t="s">
        <v>36</v>
      </c>
      <c r="H11" s="16">
        <v>100000</v>
      </c>
      <c r="I11" s="13"/>
      <c r="J11" s="14"/>
      <c r="K11" s="4" t="s">
        <v>20</v>
      </c>
      <c r="L11" s="5">
        <v>99000</v>
      </c>
      <c r="M11" s="6" t="s">
        <v>20</v>
      </c>
      <c r="N11" s="6" t="s">
        <v>37</v>
      </c>
      <c r="O11" s="6" t="s">
        <v>38</v>
      </c>
      <c r="P11" s="6" t="s">
        <v>39</v>
      </c>
      <c r="Q11" s="6"/>
      <c r="R11" s="6"/>
      <c r="S11" s="6" t="s">
        <v>24</v>
      </c>
    </row>
    <row r="12" spans="1:19" ht="26.4" x14ac:dyDescent="0.3">
      <c r="B12" s="3">
        <v>5</v>
      </c>
      <c r="C12" s="15" t="s">
        <v>40</v>
      </c>
      <c r="D12" s="13"/>
      <c r="E12" s="13"/>
      <c r="F12" s="14"/>
      <c r="G12" s="4" t="s">
        <v>41</v>
      </c>
      <c r="H12" s="16">
        <v>100000</v>
      </c>
      <c r="I12" s="13"/>
      <c r="J12" s="14"/>
      <c r="K12" s="4" t="s">
        <v>20</v>
      </c>
      <c r="L12" s="5">
        <v>99900</v>
      </c>
      <c r="M12" s="6" t="s">
        <v>20</v>
      </c>
      <c r="N12" s="6" t="s">
        <v>32</v>
      </c>
      <c r="O12" s="6" t="s">
        <v>33</v>
      </c>
      <c r="P12" s="6" t="s">
        <v>42</v>
      </c>
      <c r="Q12" s="6"/>
      <c r="R12" s="6"/>
      <c r="S12" s="6" t="s">
        <v>43</v>
      </c>
    </row>
    <row r="13" spans="1:19" x14ac:dyDescent="0.3">
      <c r="B13" s="3">
        <v>6</v>
      </c>
      <c r="C13" s="15" t="s">
        <v>44</v>
      </c>
      <c r="D13" s="13"/>
      <c r="E13" s="13"/>
      <c r="F13" s="14"/>
      <c r="G13" s="4" t="s">
        <v>45</v>
      </c>
      <c r="H13" s="16">
        <v>100000</v>
      </c>
      <c r="I13" s="13"/>
      <c r="J13" s="14"/>
      <c r="K13" s="4" t="s">
        <v>20</v>
      </c>
      <c r="L13" s="5">
        <v>99750</v>
      </c>
      <c r="M13" s="6" t="s">
        <v>20</v>
      </c>
      <c r="N13" s="6" t="s">
        <v>32</v>
      </c>
      <c r="O13" s="6" t="s">
        <v>33</v>
      </c>
      <c r="P13" s="6" t="s">
        <v>46</v>
      </c>
      <c r="Q13" s="6"/>
      <c r="R13" s="6"/>
      <c r="S13" s="6" t="s">
        <v>24</v>
      </c>
    </row>
    <row r="14" spans="1:19" x14ac:dyDescent="0.3">
      <c r="B14" s="3">
        <v>7</v>
      </c>
      <c r="C14" s="15" t="s">
        <v>47</v>
      </c>
      <c r="D14" s="13"/>
      <c r="E14" s="13"/>
      <c r="F14" s="14"/>
      <c r="G14" s="4" t="s">
        <v>48</v>
      </c>
      <c r="H14" s="16">
        <v>10000</v>
      </c>
      <c r="I14" s="13"/>
      <c r="J14" s="14"/>
      <c r="K14" s="4" t="s">
        <v>20</v>
      </c>
      <c r="L14" s="5">
        <v>10000</v>
      </c>
      <c r="M14" s="6" t="s">
        <v>20</v>
      </c>
      <c r="N14" s="6" t="s">
        <v>49</v>
      </c>
      <c r="O14" s="6" t="s">
        <v>50</v>
      </c>
      <c r="P14" s="6" t="s">
        <v>51</v>
      </c>
      <c r="Q14" s="6"/>
      <c r="R14" s="6"/>
      <c r="S14" s="6" t="s">
        <v>24</v>
      </c>
    </row>
    <row r="15" spans="1:19" x14ac:dyDescent="0.3">
      <c r="B15" s="3">
        <v>8</v>
      </c>
      <c r="C15" s="15" t="s">
        <v>52</v>
      </c>
      <c r="D15" s="13"/>
      <c r="E15" s="13"/>
      <c r="F15" s="14"/>
      <c r="G15" s="4" t="s">
        <v>53</v>
      </c>
      <c r="H15" s="16">
        <v>400000</v>
      </c>
      <c r="I15" s="13"/>
      <c r="J15" s="14"/>
      <c r="K15" s="4" t="s">
        <v>54</v>
      </c>
      <c r="L15" s="5">
        <v>360416</v>
      </c>
      <c r="M15" s="6" t="s">
        <v>55</v>
      </c>
      <c r="N15" s="6" t="s">
        <v>56</v>
      </c>
      <c r="O15" s="6" t="s">
        <v>57</v>
      </c>
      <c r="P15" s="6" t="s">
        <v>58</v>
      </c>
      <c r="Q15" s="6"/>
      <c r="R15" s="6"/>
      <c r="S15" s="6" t="s">
        <v>24</v>
      </c>
    </row>
    <row r="16" spans="1:19" ht="26.4" x14ac:dyDescent="0.3">
      <c r="B16" s="3">
        <v>9</v>
      </c>
      <c r="C16" s="15" t="s">
        <v>59</v>
      </c>
      <c r="D16" s="13"/>
      <c r="E16" s="13"/>
      <c r="F16" s="14"/>
      <c r="G16" s="4" t="s">
        <v>60</v>
      </c>
      <c r="H16" s="16">
        <v>100000</v>
      </c>
      <c r="I16" s="13"/>
      <c r="J16" s="14"/>
      <c r="K16" s="4" t="s">
        <v>20</v>
      </c>
      <c r="L16" s="5">
        <v>11591.67</v>
      </c>
      <c r="M16" s="6" t="s">
        <v>20</v>
      </c>
      <c r="N16" s="6" t="s">
        <v>61</v>
      </c>
      <c r="O16" s="6" t="s">
        <v>62</v>
      </c>
      <c r="P16" s="6" t="s">
        <v>63</v>
      </c>
      <c r="Q16" s="6"/>
      <c r="R16" s="6"/>
      <c r="S16" s="6" t="s">
        <v>24</v>
      </c>
    </row>
    <row r="17" spans="2:19" x14ac:dyDescent="0.3">
      <c r="B17" s="3">
        <v>10</v>
      </c>
      <c r="C17" s="15" t="s">
        <v>64</v>
      </c>
      <c r="D17" s="13"/>
      <c r="E17" s="13"/>
      <c r="F17" s="14"/>
      <c r="G17" s="4" t="s">
        <v>65</v>
      </c>
      <c r="H17" s="16">
        <v>1000000</v>
      </c>
      <c r="I17" s="13"/>
      <c r="J17" s="14"/>
      <c r="K17" s="4" t="s">
        <v>54</v>
      </c>
      <c r="L17" s="5">
        <v>939000</v>
      </c>
      <c r="M17" s="6" t="s">
        <v>66</v>
      </c>
      <c r="N17" s="6" t="s">
        <v>67</v>
      </c>
      <c r="O17" s="6" t="s">
        <v>68</v>
      </c>
      <c r="P17" s="6" t="s">
        <v>58</v>
      </c>
      <c r="Q17" s="6"/>
      <c r="R17" s="6"/>
      <c r="S17" s="6" t="s">
        <v>24</v>
      </c>
    </row>
    <row r="18" spans="2:19" ht="26.4" x14ac:dyDescent="0.3">
      <c r="B18" s="3">
        <v>11</v>
      </c>
      <c r="C18" s="15" t="s">
        <v>69</v>
      </c>
      <c r="D18" s="13"/>
      <c r="E18" s="13"/>
      <c r="F18" s="14"/>
      <c r="G18" s="4" t="s">
        <v>70</v>
      </c>
      <c r="H18" s="16">
        <v>1000000</v>
      </c>
      <c r="I18" s="13"/>
      <c r="J18" s="14"/>
      <c r="K18" s="4" t="s">
        <v>54</v>
      </c>
      <c r="L18" s="5">
        <v>740000</v>
      </c>
      <c r="M18" s="6" t="s">
        <v>71</v>
      </c>
      <c r="N18" s="6" t="s">
        <v>72</v>
      </c>
      <c r="O18" s="6" t="s">
        <v>73</v>
      </c>
      <c r="P18" s="6" t="s">
        <v>74</v>
      </c>
      <c r="Q18" s="6"/>
      <c r="R18" s="6"/>
      <c r="S18" s="6" t="s">
        <v>24</v>
      </c>
    </row>
    <row r="19" spans="2:19" x14ac:dyDescent="0.3">
      <c r="B19" s="3">
        <v>12</v>
      </c>
      <c r="C19" s="15" t="s">
        <v>75</v>
      </c>
      <c r="D19" s="13"/>
      <c r="E19" s="13"/>
      <c r="F19" s="14"/>
      <c r="G19" s="4" t="s">
        <v>76</v>
      </c>
      <c r="H19" s="16">
        <v>50000</v>
      </c>
      <c r="I19" s="13"/>
      <c r="J19" s="14"/>
      <c r="K19" s="4" t="s">
        <v>20</v>
      </c>
      <c r="L19" s="5">
        <v>36000</v>
      </c>
      <c r="M19" s="6"/>
      <c r="N19" s="6" t="s">
        <v>77</v>
      </c>
      <c r="O19" s="6" t="s">
        <v>78</v>
      </c>
      <c r="P19" s="6" t="s">
        <v>79</v>
      </c>
      <c r="Q19" s="6"/>
      <c r="R19" s="6"/>
      <c r="S19" s="6" t="s">
        <v>24</v>
      </c>
    </row>
    <row r="20" spans="2:19" x14ac:dyDescent="0.3">
      <c r="B20" s="15">
        <v>13</v>
      </c>
      <c r="C20" s="15" t="s">
        <v>80</v>
      </c>
      <c r="D20" s="18"/>
      <c r="E20" s="18"/>
      <c r="F20" s="19"/>
      <c r="G20" s="15" t="s">
        <v>81</v>
      </c>
      <c r="H20" s="16">
        <v>1000000</v>
      </c>
      <c r="I20" s="18"/>
      <c r="J20" s="19"/>
      <c r="K20" s="15" t="s">
        <v>54</v>
      </c>
      <c r="L20" s="5">
        <v>437000</v>
      </c>
      <c r="M20" s="6" t="s">
        <v>82</v>
      </c>
      <c r="N20" s="6" t="s">
        <v>83</v>
      </c>
      <c r="O20" s="6" t="s">
        <v>84</v>
      </c>
      <c r="P20" s="6" t="s">
        <v>58</v>
      </c>
      <c r="Q20" s="6"/>
      <c r="R20" s="6"/>
      <c r="S20" s="6" t="s">
        <v>24</v>
      </c>
    </row>
    <row r="21" spans="2:19" x14ac:dyDescent="0.3">
      <c r="B21" s="17"/>
      <c r="C21" s="20"/>
      <c r="D21" s="21"/>
      <c r="E21" s="21"/>
      <c r="F21" s="22"/>
      <c r="G21" s="17"/>
      <c r="H21" s="20"/>
      <c r="I21" s="21"/>
      <c r="J21" s="22"/>
      <c r="K21" s="17"/>
      <c r="L21" s="5">
        <v>184000</v>
      </c>
      <c r="M21" s="6" t="s">
        <v>85</v>
      </c>
      <c r="N21" s="6" t="s">
        <v>86</v>
      </c>
      <c r="O21" s="6" t="s">
        <v>87</v>
      </c>
      <c r="P21" s="6" t="s">
        <v>58</v>
      </c>
      <c r="Q21" s="6"/>
      <c r="R21" s="6"/>
      <c r="S21" s="6" t="s">
        <v>24</v>
      </c>
    </row>
    <row r="22" spans="2:19" x14ac:dyDescent="0.3">
      <c r="B22" s="3">
        <v>14</v>
      </c>
      <c r="C22" s="15" t="s">
        <v>88</v>
      </c>
      <c r="D22" s="13"/>
      <c r="E22" s="13"/>
      <c r="F22" s="14"/>
      <c r="G22" s="4" t="s">
        <v>89</v>
      </c>
      <c r="H22" s="16">
        <v>500000</v>
      </c>
      <c r="I22" s="13"/>
      <c r="J22" s="14"/>
      <c r="K22" s="4" t="s">
        <v>54</v>
      </c>
      <c r="L22" s="5">
        <v>333000</v>
      </c>
      <c r="M22" s="6" t="s">
        <v>90</v>
      </c>
      <c r="N22" s="6" t="s">
        <v>91</v>
      </c>
      <c r="O22" s="6" t="s">
        <v>92</v>
      </c>
      <c r="P22" s="6" t="s">
        <v>58</v>
      </c>
      <c r="Q22" s="6"/>
      <c r="R22" s="6"/>
      <c r="S22" s="6" t="s">
        <v>24</v>
      </c>
    </row>
    <row r="23" spans="2:19" x14ac:dyDescent="0.3">
      <c r="B23" s="3">
        <v>15</v>
      </c>
      <c r="C23" s="15" t="s">
        <v>93</v>
      </c>
      <c r="D23" s="13"/>
      <c r="E23" s="13"/>
      <c r="F23" s="14"/>
      <c r="G23" s="4" t="s">
        <v>94</v>
      </c>
      <c r="H23" s="16">
        <v>100000</v>
      </c>
      <c r="I23" s="13"/>
      <c r="J23" s="14"/>
      <c r="K23" s="4" t="s">
        <v>20</v>
      </c>
      <c r="L23" s="5">
        <v>99900</v>
      </c>
      <c r="M23" s="6" t="s">
        <v>20</v>
      </c>
      <c r="N23" s="6" t="s">
        <v>21</v>
      </c>
      <c r="O23" s="6" t="s">
        <v>22</v>
      </c>
      <c r="P23" s="6" t="s">
        <v>95</v>
      </c>
      <c r="Q23" s="6"/>
      <c r="R23" s="6"/>
      <c r="S23" s="6" t="s">
        <v>24</v>
      </c>
    </row>
    <row r="24" spans="2:19" ht="26.4" x14ac:dyDescent="0.3">
      <c r="B24" s="3">
        <v>16</v>
      </c>
      <c r="C24" s="15" t="s">
        <v>96</v>
      </c>
      <c r="D24" s="13"/>
      <c r="E24" s="13"/>
      <c r="F24" s="14"/>
      <c r="G24" s="4" t="s">
        <v>97</v>
      </c>
      <c r="H24" s="16">
        <v>100000</v>
      </c>
      <c r="I24" s="13"/>
      <c r="J24" s="14"/>
      <c r="K24" s="4" t="s">
        <v>20</v>
      </c>
      <c r="L24" s="5">
        <v>100000</v>
      </c>
      <c r="M24" s="6"/>
      <c r="N24" s="6" t="s">
        <v>98</v>
      </c>
      <c r="O24" s="6" t="s">
        <v>99</v>
      </c>
      <c r="P24" s="6" t="s">
        <v>100</v>
      </c>
      <c r="Q24" s="6"/>
      <c r="R24" s="6"/>
      <c r="S24" s="6" t="s">
        <v>24</v>
      </c>
    </row>
    <row r="25" spans="2:19" x14ac:dyDescent="0.3">
      <c r="B25" s="3">
        <v>17</v>
      </c>
      <c r="C25" s="15" t="s">
        <v>101</v>
      </c>
      <c r="D25" s="13"/>
      <c r="E25" s="13"/>
      <c r="F25" s="14"/>
      <c r="G25" s="4" t="s">
        <v>102</v>
      </c>
      <c r="H25" s="16">
        <v>100000</v>
      </c>
      <c r="I25" s="13"/>
      <c r="J25" s="14"/>
      <c r="K25" s="4" t="s">
        <v>20</v>
      </c>
      <c r="L25" s="5">
        <v>54000</v>
      </c>
      <c r="M25" s="6" t="s">
        <v>20</v>
      </c>
      <c r="N25" s="6" t="s">
        <v>103</v>
      </c>
      <c r="O25" s="6" t="s">
        <v>104</v>
      </c>
      <c r="P25" s="6" t="s">
        <v>105</v>
      </c>
      <c r="Q25" s="6"/>
      <c r="R25" s="6"/>
      <c r="S25" s="6" t="s">
        <v>24</v>
      </c>
    </row>
    <row r="26" spans="2:19" x14ac:dyDescent="0.3">
      <c r="B26" s="3">
        <v>18</v>
      </c>
      <c r="C26" s="15" t="s">
        <v>106</v>
      </c>
      <c r="D26" s="13"/>
      <c r="E26" s="13"/>
      <c r="F26" s="14"/>
      <c r="G26" s="4" t="s">
        <v>107</v>
      </c>
      <c r="H26" s="16">
        <v>100000</v>
      </c>
      <c r="I26" s="13"/>
      <c r="J26" s="14"/>
      <c r="K26" s="4" t="s">
        <v>20</v>
      </c>
      <c r="L26" s="5">
        <v>100000</v>
      </c>
      <c r="M26" s="6" t="s">
        <v>20</v>
      </c>
      <c r="N26" s="6" t="s">
        <v>32</v>
      </c>
      <c r="O26" s="6" t="s">
        <v>33</v>
      </c>
      <c r="P26" s="6" t="s">
        <v>108</v>
      </c>
      <c r="Q26" s="6"/>
      <c r="R26" s="6"/>
      <c r="S26" s="6" t="s">
        <v>24</v>
      </c>
    </row>
    <row r="27" spans="2:19" x14ac:dyDescent="0.3">
      <c r="B27" s="3">
        <v>19</v>
      </c>
      <c r="C27" s="15" t="s">
        <v>109</v>
      </c>
      <c r="D27" s="13"/>
      <c r="E27" s="13"/>
      <c r="F27" s="14"/>
      <c r="G27" s="4" t="s">
        <v>110</v>
      </c>
      <c r="H27" s="16">
        <v>400000</v>
      </c>
      <c r="I27" s="13"/>
      <c r="J27" s="14"/>
      <c r="K27" s="4" t="s">
        <v>54</v>
      </c>
      <c r="L27" s="5">
        <v>84600</v>
      </c>
      <c r="M27" s="6" t="s">
        <v>111</v>
      </c>
      <c r="N27" s="6" t="s">
        <v>112</v>
      </c>
      <c r="O27" s="6" t="s">
        <v>113</v>
      </c>
      <c r="P27" s="6" t="s">
        <v>74</v>
      </c>
      <c r="Q27" s="6"/>
      <c r="R27" s="6"/>
      <c r="S27" s="6" t="s">
        <v>24</v>
      </c>
    </row>
    <row r="28" spans="2:19" x14ac:dyDescent="0.3">
      <c r="B28" s="3">
        <v>20</v>
      </c>
      <c r="C28" s="15" t="s">
        <v>114</v>
      </c>
      <c r="D28" s="13"/>
      <c r="E28" s="13"/>
      <c r="F28" s="14"/>
      <c r="G28" s="4" t="s">
        <v>115</v>
      </c>
      <c r="H28" s="16">
        <v>100000</v>
      </c>
      <c r="I28" s="13"/>
      <c r="J28" s="14"/>
      <c r="K28" s="4" t="s">
        <v>20</v>
      </c>
      <c r="L28" s="5">
        <v>57000</v>
      </c>
      <c r="M28" s="6" t="s">
        <v>20</v>
      </c>
      <c r="N28" s="6" t="s">
        <v>116</v>
      </c>
      <c r="O28" s="6" t="s">
        <v>117</v>
      </c>
      <c r="P28" s="6" t="s">
        <v>118</v>
      </c>
      <c r="Q28" s="6"/>
      <c r="R28" s="6"/>
      <c r="S28" s="6" t="s">
        <v>24</v>
      </c>
    </row>
    <row r="29" spans="2:19" x14ac:dyDescent="0.3">
      <c r="B29" s="3">
        <v>21</v>
      </c>
      <c r="C29" s="15" t="s">
        <v>119</v>
      </c>
      <c r="D29" s="13"/>
      <c r="E29" s="13"/>
      <c r="F29" s="14"/>
      <c r="G29" s="4" t="s">
        <v>120</v>
      </c>
      <c r="H29" s="16">
        <v>1000000</v>
      </c>
      <c r="I29" s="13"/>
      <c r="J29" s="14"/>
      <c r="K29" s="4" t="s">
        <v>54</v>
      </c>
      <c r="L29" s="5">
        <v>834000</v>
      </c>
      <c r="M29" s="6" t="s">
        <v>121</v>
      </c>
      <c r="N29" s="6" t="s">
        <v>86</v>
      </c>
      <c r="O29" s="6" t="s">
        <v>87</v>
      </c>
      <c r="P29" s="6" t="s">
        <v>58</v>
      </c>
      <c r="Q29" s="6"/>
      <c r="R29" s="6"/>
      <c r="S29" s="6" t="s">
        <v>24</v>
      </c>
    </row>
    <row r="30" spans="2:19" x14ac:dyDescent="0.3">
      <c r="B30" s="3">
        <v>22</v>
      </c>
      <c r="C30" s="15" t="s">
        <v>122</v>
      </c>
      <c r="D30" s="13"/>
      <c r="E30" s="13"/>
      <c r="F30" s="14"/>
      <c r="G30" s="4" t="s">
        <v>123</v>
      </c>
      <c r="H30" s="16">
        <v>100000</v>
      </c>
      <c r="I30" s="13"/>
      <c r="J30" s="14"/>
      <c r="K30" s="4" t="s">
        <v>20</v>
      </c>
      <c r="L30" s="5">
        <v>100000</v>
      </c>
      <c r="M30" s="6" t="s">
        <v>20</v>
      </c>
      <c r="N30" s="6" t="s">
        <v>124</v>
      </c>
      <c r="O30" s="6" t="s">
        <v>125</v>
      </c>
      <c r="P30" s="6" t="s">
        <v>126</v>
      </c>
      <c r="Q30" s="6"/>
      <c r="R30" s="6"/>
      <c r="S30" s="6" t="s">
        <v>24</v>
      </c>
    </row>
    <row r="31" spans="2:19" x14ac:dyDescent="0.3">
      <c r="B31" s="3">
        <v>23</v>
      </c>
      <c r="C31" s="15" t="s">
        <v>127</v>
      </c>
      <c r="D31" s="13"/>
      <c r="E31" s="13"/>
      <c r="F31" s="14"/>
      <c r="G31" s="4" t="s">
        <v>128</v>
      </c>
      <c r="H31" s="16">
        <v>400000</v>
      </c>
      <c r="I31" s="13"/>
      <c r="J31" s="14"/>
      <c r="K31" s="4" t="s">
        <v>129</v>
      </c>
      <c r="L31" s="5">
        <v>195000</v>
      </c>
      <c r="M31" s="6" t="s">
        <v>130</v>
      </c>
      <c r="N31" s="6" t="s">
        <v>131</v>
      </c>
      <c r="O31" s="6" t="s">
        <v>132</v>
      </c>
      <c r="P31" s="6" t="s">
        <v>133</v>
      </c>
      <c r="Q31" s="6"/>
      <c r="R31" s="6"/>
      <c r="S31" s="6" t="s">
        <v>24</v>
      </c>
    </row>
    <row r="32" spans="2:19" x14ac:dyDescent="0.3">
      <c r="B32" s="3">
        <v>24</v>
      </c>
      <c r="C32" s="15" t="s">
        <v>134</v>
      </c>
      <c r="D32" s="13"/>
      <c r="E32" s="13"/>
      <c r="F32" s="14"/>
      <c r="G32" s="4" t="s">
        <v>135</v>
      </c>
      <c r="H32" s="16">
        <v>100000</v>
      </c>
      <c r="I32" s="13"/>
      <c r="J32" s="14"/>
      <c r="K32" s="4" t="s">
        <v>20</v>
      </c>
      <c r="L32" s="5">
        <v>99800</v>
      </c>
      <c r="M32" s="6" t="s">
        <v>20</v>
      </c>
      <c r="N32" s="6" t="s">
        <v>136</v>
      </c>
      <c r="O32" s="6" t="s">
        <v>137</v>
      </c>
      <c r="P32" s="6" t="s">
        <v>138</v>
      </c>
      <c r="Q32" s="6"/>
      <c r="R32" s="6"/>
      <c r="S32" s="6" t="s">
        <v>24</v>
      </c>
    </row>
    <row r="33" spans="2:19" x14ac:dyDescent="0.3">
      <c r="B33" s="3">
        <v>25</v>
      </c>
      <c r="C33" s="15" t="s">
        <v>139</v>
      </c>
      <c r="D33" s="13"/>
      <c r="E33" s="13"/>
      <c r="F33" s="14"/>
      <c r="G33" s="4" t="s">
        <v>140</v>
      </c>
      <c r="H33" s="16">
        <v>100000</v>
      </c>
      <c r="I33" s="13"/>
      <c r="J33" s="14"/>
      <c r="K33" s="4" t="s">
        <v>20</v>
      </c>
      <c r="L33" s="5">
        <v>36321.67</v>
      </c>
      <c r="M33" s="6" t="s">
        <v>20</v>
      </c>
      <c r="N33" s="6" t="s">
        <v>141</v>
      </c>
      <c r="O33" s="6" t="s">
        <v>142</v>
      </c>
      <c r="P33" s="6" t="s">
        <v>143</v>
      </c>
      <c r="Q33" s="6"/>
      <c r="R33" s="6"/>
      <c r="S33" s="6" t="s">
        <v>24</v>
      </c>
    </row>
    <row r="34" spans="2:19" ht="45.15" customHeight="1" x14ac:dyDescent="0.3"/>
  </sheetData>
  <mergeCells count="59">
    <mergeCell ref="C31:F31"/>
    <mergeCell ref="H31:J31"/>
    <mergeCell ref="C32:F32"/>
    <mergeCell ref="H32:J32"/>
    <mergeCell ref="C33:F33"/>
    <mergeCell ref="H33:J33"/>
    <mergeCell ref="C28:F28"/>
    <mergeCell ref="H28:J28"/>
    <mergeCell ref="C29:F29"/>
    <mergeCell ref="H29:J29"/>
    <mergeCell ref="C30:F30"/>
    <mergeCell ref="H30:J30"/>
    <mergeCell ref="C25:F25"/>
    <mergeCell ref="H25:J25"/>
    <mergeCell ref="C26:F26"/>
    <mergeCell ref="H26:J26"/>
    <mergeCell ref="C27:F27"/>
    <mergeCell ref="H27:J27"/>
    <mergeCell ref="C22:F22"/>
    <mergeCell ref="H22:J22"/>
    <mergeCell ref="C23:F23"/>
    <mergeCell ref="H23:J23"/>
    <mergeCell ref="C24:F24"/>
    <mergeCell ref="H24:J24"/>
    <mergeCell ref="B20:B21"/>
    <mergeCell ref="C20:F21"/>
    <mergeCell ref="G20:G21"/>
    <mergeCell ref="H20:J21"/>
    <mergeCell ref="K20:K21"/>
    <mergeCell ref="C17:F17"/>
    <mergeCell ref="H17:J17"/>
    <mergeCell ref="C18:F18"/>
    <mergeCell ref="H18:J18"/>
    <mergeCell ref="C19:F19"/>
    <mergeCell ref="H19:J19"/>
    <mergeCell ref="C14:F14"/>
    <mergeCell ref="H14:J14"/>
    <mergeCell ref="C15:F15"/>
    <mergeCell ref="H15:J15"/>
    <mergeCell ref="C16:F16"/>
    <mergeCell ref="H16:J16"/>
    <mergeCell ref="C11:F11"/>
    <mergeCell ref="H11:J11"/>
    <mergeCell ref="C12:F12"/>
    <mergeCell ref="H12:J12"/>
    <mergeCell ref="C13:F13"/>
    <mergeCell ref="H13:J13"/>
    <mergeCell ref="C8:F8"/>
    <mergeCell ref="H8:J8"/>
    <mergeCell ref="C9:F9"/>
    <mergeCell ref="H9:J9"/>
    <mergeCell ref="C10:F10"/>
    <mergeCell ref="H10:J10"/>
    <mergeCell ref="A1:H1"/>
    <mergeCell ref="A3:C3"/>
    <mergeCell ref="A5:C5"/>
    <mergeCell ref="E5:I5"/>
    <mergeCell ref="C7:F7"/>
    <mergeCell ref="H7:J7"/>
  </mergeCells>
  <printOptions horizontalCentered="1"/>
  <pageMargins left="0" right="0" top="0.98425196850393704" bottom="1.4566929133858268" header="0.98425196850393704" footer="0.98425196850393704"/>
  <pageSetup scale="65" orientation="landscape" horizontalDpi="300" verticalDpi="300" r:id="rId1"/>
  <headerFooter alignWithMargins="0">
    <oddFooter>&amp;L&amp;"Arial,Regular"&amp;10 2/5/2024 1:17:57 PM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19"/>
  <sheetViews>
    <sheetView workbookViewId="0">
      <selection activeCell="D18" sqref="D18"/>
    </sheetView>
  </sheetViews>
  <sheetFormatPr defaultRowHeight="14.4" x14ac:dyDescent="0.3"/>
  <cols>
    <col min="7" max="7" width="15.5546875" style="7" bestFit="1" customWidth="1"/>
  </cols>
  <sheetData>
    <row r="13" spans="4:7" x14ac:dyDescent="0.3">
      <c r="D13">
        <v>841000</v>
      </c>
    </row>
    <row r="14" spans="4:7" x14ac:dyDescent="0.3">
      <c r="D14">
        <v>136000</v>
      </c>
    </row>
    <row r="15" spans="4:7" x14ac:dyDescent="0.3">
      <c r="D15">
        <f>SUM(D13:D14)</f>
        <v>977000</v>
      </c>
    </row>
    <row r="16" spans="4:7" x14ac:dyDescent="0.3">
      <c r="G16" s="7">
        <f>14138200/1.2</f>
        <v>11781833.333333334</v>
      </c>
    </row>
    <row r="18" spans="4:4" x14ac:dyDescent="0.3">
      <c r="D18" t="s">
        <v>144</v>
      </c>
    </row>
    <row r="19" spans="4:4" x14ac:dyDescent="0.3">
      <c r="D19" t="e">
        <f>+D18/1.2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WF_ProcurementPlanExecution</vt:lpstr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D</dc:creator>
  <cp:lastModifiedBy>Windows User</cp:lastModifiedBy>
  <cp:lastPrinted>2024-02-05T13:09:06Z</cp:lastPrinted>
  <dcterms:created xsi:type="dcterms:W3CDTF">2024-02-05T12:19:24Z</dcterms:created>
  <dcterms:modified xsi:type="dcterms:W3CDTF">2024-02-05T15:38:23Z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